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경영공학과\2. 학사 외(예산, 학생)\10. 예산집행\2026-2\학생지원비\2026-2 취업 관련 자격증 지원\"/>
    </mc:Choice>
  </mc:AlternateContent>
  <xr:revisionPtr revIDLastSave="0" documentId="13_ncr:1_{4DDB6242-2DC8-4213-8458-7648FCB76E50}" xr6:coauthVersionLast="36" xr6:coauthVersionMax="36" xr10:uidLastSave="{00000000-0000-0000-0000-000000000000}"/>
  <bookViews>
    <workbookView xWindow="0" yWindow="0" windowWidth="7470" windowHeight="6915" xr2:uid="{682A8CD6-3D77-4A87-A078-CA281115717D}"/>
  </bookViews>
  <sheets>
    <sheet name="취업 관련 자격증 응시 현황" sheetId="1" r:id="rId1"/>
    <sheet name="지원대상 자격증 목록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2" l="1"/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D5" i="1" l="1"/>
  <c r="D4" i="1"/>
  <c r="G10" i="2"/>
  <c r="G9" i="2"/>
  <c r="G6" i="2"/>
  <c r="G5" i="2"/>
  <c r="G4" i="2"/>
</calcChain>
</file>

<file path=xl/sharedStrings.xml><?xml version="1.0" encoding="utf-8"?>
<sst xmlns="http://schemas.openxmlformats.org/spreadsheetml/2006/main" count="102" uniqueCount="62">
  <si>
    <t>구분</t>
  </si>
  <si>
    <t>구분</t>
    <phoneticPr fontId="2" type="noConversion"/>
  </si>
  <si>
    <t>자격증명</t>
  </si>
  <si>
    <t>자격증명</t>
    <phoneticPr fontId="2" type="noConversion"/>
  </si>
  <si>
    <t>발급기관</t>
    <phoneticPr fontId="2" type="noConversion"/>
  </si>
  <si>
    <t>합격일자</t>
    <phoneticPr fontId="2" type="noConversion"/>
  </si>
  <si>
    <t>취업희망분야</t>
    <phoneticPr fontId="2" type="noConversion"/>
  </si>
  <si>
    <t>투자자산운용사</t>
  </si>
  <si>
    <t>투자자산운용사</t>
    <phoneticPr fontId="2" type="noConversion"/>
  </si>
  <si>
    <t>한국금융투자협회</t>
  </si>
  <si>
    <t>한국금융투자협회</t>
    <phoneticPr fontId="2" type="noConversion"/>
  </si>
  <si>
    <t>금융</t>
  </si>
  <si>
    <t>선택1</t>
    <phoneticPr fontId="2" type="noConversion"/>
  </si>
  <si>
    <t>선택2</t>
    <phoneticPr fontId="2" type="noConversion"/>
  </si>
  <si>
    <t>선택3</t>
    <phoneticPr fontId="2" type="noConversion"/>
  </si>
  <si>
    <t>기타(상세내용)</t>
    <phoneticPr fontId="2" type="noConversion"/>
  </si>
  <si>
    <t>O</t>
  </si>
  <si>
    <t>2026-1</t>
    <phoneticPr fontId="2" type="noConversion"/>
  </si>
  <si>
    <t>IT/빅데이터</t>
  </si>
  <si>
    <t>-</t>
  </si>
  <si>
    <t>-</t>
    <phoneticPr fontId="2" type="noConversion"/>
  </si>
  <si>
    <t>한국산업인력공단</t>
  </si>
  <si>
    <t>Q-net</t>
  </si>
  <si>
    <t>품질경영기사</t>
  </si>
  <si>
    <t>빅데이터분석기사</t>
  </si>
  <si>
    <t>한국데이터산업진흥원</t>
  </si>
  <si>
    <t>데이터자격시험(KDATA)</t>
  </si>
  <si>
    <t>데이터분석 준전문가(ADsP)</t>
  </si>
  <si>
    <t>SQLD</t>
  </si>
  <si>
    <t>ERP 생산정보관리사</t>
  </si>
  <si>
    <t>한국생산성본부</t>
  </si>
  <si>
    <t>KPC 자격</t>
  </si>
  <si>
    <t>ERP 물류정보관리사</t>
  </si>
  <si>
    <t>금융투자협회 자격시험센터</t>
  </si>
  <si>
    <t>금융투자분석사</t>
  </si>
  <si>
    <t>증권투자권유대행인</t>
  </si>
  <si>
    <t>펀드투자권유대행인</t>
  </si>
  <si>
    <t>전산세무 2급</t>
  </si>
  <si>
    <t>한국세무사회</t>
  </si>
  <si>
    <t>한국세무사회 자격시험</t>
  </si>
  <si>
    <t>전산회계 1급</t>
  </si>
  <si>
    <t>재무위험관리사(FRM)</t>
  </si>
  <si>
    <t>GARP</t>
  </si>
  <si>
    <t>AFPK</t>
  </si>
  <si>
    <t>한국FPSB</t>
  </si>
  <si>
    <t>FPSB Korea</t>
  </si>
  <si>
    <t>시행/주관 기관</t>
  </si>
  <si>
    <t>신청 사이트(링크)</t>
  </si>
  <si>
    <t>조사일자: 2026. 5. 27. 기준</t>
    <phoneticPr fontId="2" type="noConversion"/>
  </si>
  <si>
    <t>실기(원)</t>
    <phoneticPr fontId="2" type="noConversion"/>
  </si>
  <si>
    <t>필기(원)</t>
    <phoneticPr fontId="2" type="noConversion"/>
  </si>
  <si>
    <t>총액(원)</t>
    <phoneticPr fontId="2" type="noConversion"/>
  </si>
  <si>
    <t>비고</t>
    <phoneticPr fontId="2" type="noConversion"/>
  </si>
  <si>
    <t>1과목기준, 부가가치세 포함 및 결제대행수수료 1,000원 별도</t>
    <phoneticPr fontId="2" type="noConversion"/>
  </si>
  <si>
    <t>정보처리기사</t>
    <phoneticPr fontId="2" type="noConversion"/>
  </si>
  <si>
    <t>※ ‘6시그마 Green Belt’ 자격증의 경우, 포트폴리오졸업인증제 구성안의 자격증 항목으로 등록되어 있으나 교육과정 이수 후 자격이 부여되는 민간자격증 형태로 확인되어 지원 대상에서 제외됨</t>
    <phoneticPr fontId="2" type="noConversion"/>
  </si>
  <si>
    <t>지원대상</t>
    <phoneticPr fontId="2" type="noConversion"/>
  </si>
  <si>
    <t>공공기관</t>
    <phoneticPr fontId="2" type="noConversion"/>
  </si>
  <si>
    <t>학년-학기
(조사기간)</t>
    <phoneticPr fontId="2" type="noConversion"/>
  </si>
  <si>
    <t>[경영공학과] 취업 관련 자격증 응시 현황</t>
    <phoneticPr fontId="2" type="noConversion"/>
  </si>
  <si>
    <t>합격인원(명)</t>
    <phoneticPr fontId="2" type="noConversion"/>
  </si>
  <si>
    <t>[경영공학과] 지원대상 자격증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</si>
</sst>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6" fillId="0" borderId="1" xfId="2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41" fontId="5" fillId="0" borderId="1" xfId="1" applyFont="1" applyBorder="1">
      <alignment vertical="center"/>
    </xf>
    <xf numFmtId="41" fontId="5" fillId="0" borderId="1" xfId="1" quotePrefix="1" applyFont="1" applyBorder="1">
      <alignment vertical="center"/>
    </xf>
    <xf numFmtId="41" fontId="8" fillId="0" borderId="1" xfId="1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41" fontId="8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license.kofia.or.kr/examInfo/examInfo.do" TargetMode="External"/><Relationship Id="rId13" Type="http://schemas.openxmlformats.org/officeDocument/2006/relationships/hyperlink" Target="https://license.kacta.or.kr/" TargetMode="External"/><Relationship Id="rId3" Type="http://schemas.openxmlformats.org/officeDocument/2006/relationships/hyperlink" Target="https://www.dataq.or.kr/www/accept/guide.do" TargetMode="External"/><Relationship Id="rId7" Type="http://schemas.openxmlformats.org/officeDocument/2006/relationships/hyperlink" Target="https://license.kpc.or.kr/nasec/qlfint/qlfint/selectErpinfomg.do" TargetMode="External"/><Relationship Id="rId12" Type="http://schemas.openxmlformats.org/officeDocument/2006/relationships/hyperlink" Target="https://license.kacta.or.kr/" TargetMode="External"/><Relationship Id="rId2" Type="http://schemas.openxmlformats.org/officeDocument/2006/relationships/hyperlink" Target="https://www.q-net.or.kr/totalSearch.do?gSite=Q&amp;totalQuery=%ED%92%88%EC%A7%88%EA%B2%BD%EC%98%81%EA%B8%B0%EC%82%AC&amp;searchSort=weight&amp;pageNum=1&amp;resFlag=off&amp;searchMenu=total&amp;gId=&amp;searchQuery=%ED%92%88%EC%A7%88%EA%B2%BD%EC%98%81%EA%B8%B0%EC%82%AC" TargetMode="External"/><Relationship Id="rId1" Type="http://schemas.openxmlformats.org/officeDocument/2006/relationships/hyperlink" Target="https://www.q-net.or.kr/totalSearch.do?gSite=Q&amp;gId=&amp;totalQuery=%EC%A0%95%EB%B3%B4%EC%B2%98%EB%A6%AC%EA%B8%B0%EC%82%AC&amp;searchSort=&amp;pageNum=1&amp;sang=0&amp;qryStr=%40where+%7B+SRCH_TITLE%28HASALL%7C%27%ED%92%88%EC%A7%88%EA%B2%BD%EC%98%81%EA%B8%B0%EC%82%AC%27%7C1000%7C0%29+or+SRCH_TITLE_BI%28HASALL%7C%27%ED%92%88%EC%A7%88%EA%B2%BD%EC%98%81%EA%B8%B0%EC%82%AC%27%7C1000%7C0%29+%7D&amp;searchMenu2=total&amp;searchQuery=%EC%A0%95%EB%B3%B4%EC%B2%98%EB%A6%AC%EA%B8%B0%EC%82%AC" TargetMode="External"/><Relationship Id="rId6" Type="http://schemas.openxmlformats.org/officeDocument/2006/relationships/hyperlink" Target="https://license.kpc.or.kr/nasec/qlfint/qlfint/selectErpinfomg.do" TargetMode="External"/><Relationship Id="rId11" Type="http://schemas.openxmlformats.org/officeDocument/2006/relationships/hyperlink" Target="https://license.kofia.or.kr/examInfo/examInfo.do" TargetMode="External"/><Relationship Id="rId5" Type="http://schemas.openxmlformats.org/officeDocument/2006/relationships/hyperlink" Target="https://www.dataq.or.kr/www/accept/guide.do" TargetMode="External"/><Relationship Id="rId15" Type="http://schemas.openxmlformats.org/officeDocument/2006/relationships/hyperlink" Target="https://www.ifpk.org/?mnu_usn=30" TargetMode="External"/><Relationship Id="rId10" Type="http://schemas.openxmlformats.org/officeDocument/2006/relationships/hyperlink" Target="https://license.kofia.or.kr/examInfo/examInfo.do" TargetMode="External"/><Relationship Id="rId4" Type="http://schemas.openxmlformats.org/officeDocument/2006/relationships/hyperlink" Target="https://www.dataq.or.kr/www/accept/guide.do" TargetMode="External"/><Relationship Id="rId9" Type="http://schemas.openxmlformats.org/officeDocument/2006/relationships/hyperlink" Target="https://license.kofia.or.kr/examInfo/examInfo.do" TargetMode="External"/><Relationship Id="rId14" Type="http://schemas.openxmlformats.org/officeDocument/2006/relationships/hyperlink" Target="https://www.garp.org/f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832D-426F-4321-8A93-25D471547335}">
  <dimension ref="A1:J5"/>
  <sheetViews>
    <sheetView tabSelected="1" workbookViewId="0">
      <selection activeCell="E25" sqref="E25"/>
    </sheetView>
  </sheetViews>
  <sheetFormatPr defaultRowHeight="16.5" x14ac:dyDescent="0.3"/>
  <cols>
    <col min="1" max="1" width="4.75" customWidth="1"/>
    <col min="2" max="2" width="9.625" bestFit="1" customWidth="1"/>
    <col min="3" max="3" width="26.375" bestFit="1" customWidth="1"/>
    <col min="4" max="4" width="23.625" customWidth="1"/>
    <col min="5" max="5" width="12" customWidth="1"/>
    <col min="6" max="6" width="9.25" bestFit="1" customWidth="1"/>
    <col min="7" max="7" width="11.375" bestFit="1" customWidth="1"/>
    <col min="8" max="8" width="12" customWidth="1"/>
    <col min="9" max="9" width="12.75" customWidth="1"/>
    <col min="10" max="10" width="14.375" bestFit="1" customWidth="1"/>
  </cols>
  <sheetData>
    <row r="1" spans="1:10" ht="32.25" customHeight="1" x14ac:dyDescent="0.3">
      <c r="A1" s="18" t="s">
        <v>59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0" t="s">
        <v>1</v>
      </c>
      <c r="B2" s="22" t="s">
        <v>58</v>
      </c>
      <c r="C2" s="20" t="s">
        <v>3</v>
      </c>
      <c r="D2" s="20" t="s">
        <v>4</v>
      </c>
      <c r="E2" s="20" t="s">
        <v>5</v>
      </c>
      <c r="F2" s="22" t="s">
        <v>56</v>
      </c>
      <c r="G2" s="19" t="s">
        <v>6</v>
      </c>
      <c r="H2" s="19"/>
      <c r="I2" s="19"/>
      <c r="J2" s="19"/>
    </row>
    <row r="3" spans="1:10" x14ac:dyDescent="0.3">
      <c r="A3" s="21"/>
      <c r="B3" s="21"/>
      <c r="C3" s="21"/>
      <c r="D3" s="21"/>
      <c r="E3" s="21"/>
      <c r="F3" s="21"/>
      <c r="G3" s="6" t="s">
        <v>12</v>
      </c>
      <c r="H3" s="6" t="s">
        <v>13</v>
      </c>
      <c r="I3" s="6" t="s">
        <v>14</v>
      </c>
      <c r="J3" s="6" t="s">
        <v>15</v>
      </c>
    </row>
    <row r="4" spans="1:10" x14ac:dyDescent="0.3">
      <c r="A4" s="2">
        <v>1</v>
      </c>
      <c r="B4" s="4" t="s">
        <v>17</v>
      </c>
      <c r="C4" s="17" t="s">
        <v>8</v>
      </c>
      <c r="D4" s="1" t="str">
        <f>IFERROR(VLOOKUP(C4, '지원대상 자격증 목록'!B:C, 2, FALSE), "")</f>
        <v>한국금융투자협회</v>
      </c>
      <c r="E4" s="3">
        <v>46051</v>
      </c>
      <c r="F4" s="2" t="s">
        <v>16</v>
      </c>
      <c r="G4" s="2" t="s">
        <v>11</v>
      </c>
      <c r="H4" s="2"/>
      <c r="I4" s="2"/>
      <c r="J4" s="5" t="s">
        <v>20</v>
      </c>
    </row>
    <row r="5" spans="1:10" x14ac:dyDescent="0.3">
      <c r="A5" s="2">
        <v>2</v>
      </c>
      <c r="B5" s="4" t="s">
        <v>17</v>
      </c>
      <c r="C5" s="17" t="s">
        <v>27</v>
      </c>
      <c r="D5" s="1" t="str">
        <f>IFERROR(VLOOKUP(C5, '지원대상 자격증 목록'!B:C, 2, FALSE), "")</f>
        <v>한국데이터산업진흥원</v>
      </c>
      <c r="E5" s="3">
        <v>46087</v>
      </c>
      <c r="F5" s="2" t="s">
        <v>16</v>
      </c>
      <c r="G5" s="2" t="s">
        <v>18</v>
      </c>
      <c r="H5" s="2" t="s">
        <v>57</v>
      </c>
      <c r="I5" s="2"/>
      <c r="J5" s="5" t="s">
        <v>20</v>
      </c>
    </row>
  </sheetData>
  <mergeCells count="8">
    <mergeCell ref="A1:J1"/>
    <mergeCell ref="G2:J2"/>
    <mergeCell ref="A2:A3"/>
    <mergeCell ref="B2:B3"/>
    <mergeCell ref="C2:C3"/>
    <mergeCell ref="D2:D3"/>
    <mergeCell ref="E2:E3"/>
    <mergeCell ref="F2:F3"/>
  </mergeCells>
  <phoneticPr fontId="2" type="noConversion"/>
  <dataValidations count="4">
    <dataValidation type="list" allowBlank="1" showInputMessage="1" showErrorMessage="1" sqref="G4:I5" xr:uid="{11D3999F-4B87-4228-82B7-92E39D638EA1}">
      <formula1>"금융, 마케팅, IT/빅데이터, 경영분석, 생산/품질, 공공기관, 기타"</formula1>
    </dataValidation>
    <dataValidation type="list" allowBlank="1" showInputMessage="1" showErrorMessage="1" sqref="C4" xr:uid="{75AB2FBF-A1EF-4E27-BFAC-0BB008EE0C83}">
      <formula1>"정보처리기사, 품질경영기사, 빅데이터분석기사, 데이터분석준전문가(ADsP), SQLD"</formula1>
    </dataValidation>
    <dataValidation type="list" allowBlank="1" showInputMessage="1" showErrorMessage="1" sqref="C5" xr:uid="{0530A419-2814-43B9-B7CC-3F4518C49F52}">
      <formula1>"정보처리기사,품질경영기사,빅데이터분석기사,데이터분석 준전문가(ADsP),SQLD,ERP 생산정보관리사,ERP 물류정보관리사,투자자산운용사,금융투자분석사,증권투자권유대행인,펀드투자권유대행인,전산세무 2급,전산회계 1급,재무위험관리사(FRM),AFPK"</formula1>
    </dataValidation>
    <dataValidation type="list" allowBlank="1" showInputMessage="1" showErrorMessage="1" sqref="F4:F5" xr:uid="{188BC902-1A80-4F00-8015-C9FC43008779}">
      <formula1>"O,X"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A507-27EA-4535-952E-F622D98041B2}">
  <dimension ref="A1:I19"/>
  <sheetViews>
    <sheetView zoomScaleNormal="100" workbookViewId="0">
      <selection activeCell="A2" sqref="A2:I2"/>
    </sheetView>
  </sheetViews>
  <sheetFormatPr defaultRowHeight="16.5" x14ac:dyDescent="0.3"/>
  <cols>
    <col min="1" max="1" width="4.75" bestFit="1" customWidth="1"/>
    <col min="2" max="2" width="25.25" bestFit="1" customWidth="1"/>
    <col min="3" max="3" width="20.25" customWidth="1"/>
    <col min="4" max="4" width="26.25" bestFit="1" customWidth="1"/>
    <col min="5" max="7" width="9.25" bestFit="1" customWidth="1"/>
    <col min="8" max="8" width="12.625" bestFit="1" customWidth="1"/>
    <col min="9" max="9" width="53.875" customWidth="1"/>
  </cols>
  <sheetData>
    <row r="1" spans="1:9" ht="26.25" x14ac:dyDescent="0.3">
      <c r="A1" s="23" t="s">
        <v>61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 t="s">
        <v>48</v>
      </c>
      <c r="B2" s="24"/>
      <c r="C2" s="24"/>
      <c r="D2" s="24"/>
      <c r="E2" s="24"/>
      <c r="F2" s="24"/>
      <c r="G2" s="24"/>
      <c r="H2" s="24"/>
      <c r="I2" s="24"/>
    </row>
    <row r="3" spans="1:9" ht="30.75" customHeight="1" x14ac:dyDescent="0.3">
      <c r="A3" s="11" t="s">
        <v>0</v>
      </c>
      <c r="B3" s="11" t="s">
        <v>2</v>
      </c>
      <c r="C3" s="11" t="s">
        <v>46</v>
      </c>
      <c r="D3" s="11" t="s">
        <v>47</v>
      </c>
      <c r="E3" s="15" t="s">
        <v>49</v>
      </c>
      <c r="F3" s="15" t="s">
        <v>50</v>
      </c>
      <c r="G3" s="15" t="s">
        <v>51</v>
      </c>
      <c r="H3" s="15" t="s">
        <v>60</v>
      </c>
      <c r="I3" s="11" t="s">
        <v>52</v>
      </c>
    </row>
    <row r="4" spans="1:9" ht="20.100000000000001" customHeight="1" x14ac:dyDescent="0.3">
      <c r="A4" s="7">
        <v>1</v>
      </c>
      <c r="B4" s="8" t="s">
        <v>54</v>
      </c>
      <c r="C4" s="8" t="s">
        <v>21</v>
      </c>
      <c r="D4" s="9" t="s">
        <v>22</v>
      </c>
      <c r="E4" s="12">
        <v>19400</v>
      </c>
      <c r="F4" s="12">
        <v>22600</v>
      </c>
      <c r="G4" s="12">
        <f>E4+F4</f>
        <v>42000</v>
      </c>
      <c r="H4" s="2">
        <f>COUNTIF('취업 관련 자격증 응시 현황'!$C$4:$C$500, B4)</f>
        <v>0</v>
      </c>
      <c r="I4" s="10"/>
    </row>
    <row r="5" spans="1:9" ht="20.100000000000001" customHeight="1" x14ac:dyDescent="0.3">
      <c r="A5" s="7">
        <v>2</v>
      </c>
      <c r="B5" s="8" t="s">
        <v>23</v>
      </c>
      <c r="C5" s="8" t="s">
        <v>21</v>
      </c>
      <c r="D5" s="9" t="s">
        <v>22</v>
      </c>
      <c r="E5" s="12">
        <v>19400</v>
      </c>
      <c r="F5" s="12">
        <v>22600</v>
      </c>
      <c r="G5" s="12">
        <f>E5+F5</f>
        <v>42000</v>
      </c>
      <c r="H5" s="2">
        <f>COUNTIF('취업 관련 자격증 응시 현황'!$C$4:$C$500, B5)</f>
        <v>0</v>
      </c>
      <c r="I5" s="10"/>
    </row>
    <row r="6" spans="1:9" ht="20.100000000000001" customHeight="1" x14ac:dyDescent="0.3">
      <c r="A6" s="7">
        <v>3</v>
      </c>
      <c r="B6" s="8" t="s">
        <v>24</v>
      </c>
      <c r="C6" s="8" t="s">
        <v>25</v>
      </c>
      <c r="D6" s="9" t="s">
        <v>26</v>
      </c>
      <c r="E6" s="12">
        <v>17800</v>
      </c>
      <c r="F6" s="12">
        <v>40800</v>
      </c>
      <c r="G6" s="12">
        <f>E6+F6</f>
        <v>58600</v>
      </c>
      <c r="H6" s="2">
        <f>COUNTIF('취업 관련 자격증 응시 현황'!$C$4:$C$500, B6)</f>
        <v>0</v>
      </c>
      <c r="I6" s="10"/>
    </row>
    <row r="7" spans="1:9" ht="20.100000000000001" customHeight="1" x14ac:dyDescent="0.3">
      <c r="A7" s="7">
        <v>4</v>
      </c>
      <c r="B7" s="8" t="s">
        <v>27</v>
      </c>
      <c r="C7" s="8" t="s">
        <v>25</v>
      </c>
      <c r="D7" s="9" t="s">
        <v>26</v>
      </c>
      <c r="E7" s="13" t="s">
        <v>20</v>
      </c>
      <c r="F7" s="13" t="s">
        <v>20</v>
      </c>
      <c r="G7" s="12">
        <v>50000</v>
      </c>
      <c r="H7" s="2">
        <f>COUNTIF('취업 관련 자격증 응시 현황'!$C$4:$C$500, B7)</f>
        <v>1</v>
      </c>
      <c r="I7" s="10"/>
    </row>
    <row r="8" spans="1:9" ht="20.100000000000001" customHeight="1" x14ac:dyDescent="0.3">
      <c r="A8" s="7">
        <v>5</v>
      </c>
      <c r="B8" s="8" t="s">
        <v>28</v>
      </c>
      <c r="C8" s="8" t="s">
        <v>25</v>
      </c>
      <c r="D8" s="9" t="s">
        <v>26</v>
      </c>
      <c r="E8" s="13" t="s">
        <v>20</v>
      </c>
      <c r="F8" s="13" t="s">
        <v>20</v>
      </c>
      <c r="G8" s="12">
        <v>50000</v>
      </c>
      <c r="H8" s="2">
        <f>COUNTIF('취업 관련 자격증 응시 현황'!$C$4:$C$500, B8)</f>
        <v>0</v>
      </c>
      <c r="I8" s="10"/>
    </row>
    <row r="9" spans="1:9" ht="20.100000000000001" customHeight="1" x14ac:dyDescent="0.3">
      <c r="A9" s="7">
        <v>6</v>
      </c>
      <c r="B9" s="8" t="s">
        <v>29</v>
      </c>
      <c r="C9" s="8" t="s">
        <v>30</v>
      </c>
      <c r="D9" s="9" t="s">
        <v>31</v>
      </c>
      <c r="E9" s="12">
        <v>40000</v>
      </c>
      <c r="F9" s="12">
        <v>28000</v>
      </c>
      <c r="G9" s="12">
        <f>E9+F9</f>
        <v>68000</v>
      </c>
      <c r="H9" s="2">
        <f>COUNTIF('취업 관련 자격증 응시 현황'!$C$4:$C$500, B9)</f>
        <v>0</v>
      </c>
      <c r="I9" s="10" t="s">
        <v>53</v>
      </c>
    </row>
    <row r="10" spans="1:9" ht="20.100000000000001" customHeight="1" x14ac:dyDescent="0.3">
      <c r="A10" s="7">
        <v>7</v>
      </c>
      <c r="B10" s="8" t="s">
        <v>32</v>
      </c>
      <c r="C10" s="8" t="s">
        <v>30</v>
      </c>
      <c r="D10" s="9" t="s">
        <v>31</v>
      </c>
      <c r="E10" s="12">
        <v>40000</v>
      </c>
      <c r="F10" s="12">
        <v>28000</v>
      </c>
      <c r="G10" s="12">
        <f>E10+F10</f>
        <v>68000</v>
      </c>
      <c r="H10" s="2">
        <f>COUNTIF('취업 관련 자격증 응시 현황'!$C$4:$C$500, B10)</f>
        <v>0</v>
      </c>
      <c r="I10" s="10" t="s">
        <v>53</v>
      </c>
    </row>
    <row r="11" spans="1:9" ht="20.100000000000001" customHeight="1" x14ac:dyDescent="0.3">
      <c r="A11" s="7">
        <v>8</v>
      </c>
      <c r="B11" s="8" t="s">
        <v>7</v>
      </c>
      <c r="C11" s="8" t="s">
        <v>10</v>
      </c>
      <c r="D11" s="9" t="s">
        <v>33</v>
      </c>
      <c r="E11" s="13" t="s">
        <v>20</v>
      </c>
      <c r="F11" s="13" t="s">
        <v>20</v>
      </c>
      <c r="G11" s="14">
        <v>50000</v>
      </c>
      <c r="H11" s="2">
        <f>COUNTIF('취업 관련 자격증 응시 현황'!$C$4:$C$500, B11)</f>
        <v>1</v>
      </c>
      <c r="I11" s="10"/>
    </row>
    <row r="12" spans="1:9" ht="20.100000000000001" customHeight="1" x14ac:dyDescent="0.3">
      <c r="A12" s="7">
        <v>9</v>
      </c>
      <c r="B12" s="8" t="s">
        <v>34</v>
      </c>
      <c r="C12" s="8" t="s">
        <v>9</v>
      </c>
      <c r="D12" s="9" t="s">
        <v>33</v>
      </c>
      <c r="E12" s="13" t="s">
        <v>20</v>
      </c>
      <c r="F12" s="12" t="s">
        <v>19</v>
      </c>
      <c r="G12" s="16">
        <v>50000</v>
      </c>
      <c r="H12" s="2">
        <f>COUNTIF('취업 관련 자격증 응시 현황'!$C$4:$C$500, B12)</f>
        <v>0</v>
      </c>
      <c r="I12" s="10"/>
    </row>
    <row r="13" spans="1:9" ht="20.100000000000001" customHeight="1" x14ac:dyDescent="0.3">
      <c r="A13" s="7">
        <v>10</v>
      </c>
      <c r="B13" s="8" t="s">
        <v>35</v>
      </c>
      <c r="C13" s="8" t="s">
        <v>9</v>
      </c>
      <c r="D13" s="9" t="s">
        <v>33</v>
      </c>
      <c r="E13" s="13" t="s">
        <v>20</v>
      </c>
      <c r="F13" s="13" t="s">
        <v>20</v>
      </c>
      <c r="G13" s="14">
        <v>50000</v>
      </c>
      <c r="H13" s="2">
        <f>COUNTIF('취업 관련 자격증 응시 현황'!$C$4:$C$500, B13)</f>
        <v>0</v>
      </c>
      <c r="I13" s="10"/>
    </row>
    <row r="14" spans="1:9" ht="20.100000000000001" customHeight="1" x14ac:dyDescent="0.3">
      <c r="A14" s="7">
        <v>11</v>
      </c>
      <c r="B14" s="8" t="s">
        <v>36</v>
      </c>
      <c r="C14" s="8" t="s">
        <v>9</v>
      </c>
      <c r="D14" s="9" t="s">
        <v>33</v>
      </c>
      <c r="E14" s="13" t="s">
        <v>20</v>
      </c>
      <c r="F14" s="13" t="s">
        <v>20</v>
      </c>
      <c r="G14" s="14">
        <v>50000</v>
      </c>
      <c r="H14" s="2">
        <f>COUNTIF('취업 관련 자격증 응시 현황'!$C$4:$C$500, B14)</f>
        <v>0</v>
      </c>
      <c r="I14" s="10"/>
    </row>
    <row r="15" spans="1:9" ht="20.100000000000001" customHeight="1" x14ac:dyDescent="0.3">
      <c r="A15" s="7">
        <v>12</v>
      </c>
      <c r="B15" s="8" t="s">
        <v>37</v>
      </c>
      <c r="C15" s="8" t="s">
        <v>38</v>
      </c>
      <c r="D15" s="9" t="s">
        <v>39</v>
      </c>
      <c r="E15" s="13" t="s">
        <v>20</v>
      </c>
      <c r="F15" s="13" t="s">
        <v>20</v>
      </c>
      <c r="G15" s="14">
        <v>30000</v>
      </c>
      <c r="H15" s="2">
        <f>COUNTIF('취업 관련 자격증 응시 현황'!$C$4:$C$500, B15)</f>
        <v>0</v>
      </c>
      <c r="I15" s="10"/>
    </row>
    <row r="16" spans="1:9" ht="20.100000000000001" customHeight="1" x14ac:dyDescent="0.3">
      <c r="A16" s="7">
        <v>13</v>
      </c>
      <c r="B16" s="8" t="s">
        <v>40</v>
      </c>
      <c r="C16" s="8" t="s">
        <v>38</v>
      </c>
      <c r="D16" s="9" t="s">
        <v>39</v>
      </c>
      <c r="E16" s="13" t="s">
        <v>20</v>
      </c>
      <c r="F16" s="13" t="s">
        <v>20</v>
      </c>
      <c r="G16" s="14">
        <v>30000</v>
      </c>
      <c r="H16" s="2">
        <f>COUNTIF('취업 관련 자격증 응시 현황'!$C$4:$C$500, B16)</f>
        <v>0</v>
      </c>
      <c r="I16" s="10"/>
    </row>
    <row r="17" spans="1:9" ht="20.100000000000001" customHeight="1" x14ac:dyDescent="0.3">
      <c r="A17" s="7">
        <v>14</v>
      </c>
      <c r="B17" s="8" t="s">
        <v>41</v>
      </c>
      <c r="C17" s="8" t="s">
        <v>42</v>
      </c>
      <c r="D17" s="9" t="s">
        <v>42</v>
      </c>
      <c r="E17" s="13" t="s">
        <v>20</v>
      </c>
      <c r="F17" s="13" t="s">
        <v>20</v>
      </c>
      <c r="G17" s="14">
        <v>50000</v>
      </c>
      <c r="H17" s="2">
        <f>COUNTIF('취업 관련 자격증 응시 현황'!$C$4:$C$500, B17)</f>
        <v>0</v>
      </c>
      <c r="I17" s="10"/>
    </row>
    <row r="18" spans="1:9" ht="20.100000000000001" customHeight="1" x14ac:dyDescent="0.3">
      <c r="A18" s="7">
        <v>15</v>
      </c>
      <c r="B18" s="8" t="s">
        <v>43</v>
      </c>
      <c r="C18" s="8" t="s">
        <v>44</v>
      </c>
      <c r="D18" s="9" t="s">
        <v>45</v>
      </c>
      <c r="E18" s="13" t="s">
        <v>20</v>
      </c>
      <c r="F18" s="13" t="s">
        <v>20</v>
      </c>
      <c r="G18" s="14">
        <v>66000</v>
      </c>
      <c r="H18" s="2">
        <f>COUNTIF('취업 관련 자격증 응시 현황'!$C$4:$C$500, B18)</f>
        <v>0</v>
      </c>
      <c r="I18" s="10"/>
    </row>
    <row r="19" spans="1:9" x14ac:dyDescent="0.3">
      <c r="A19" t="s">
        <v>55</v>
      </c>
    </row>
  </sheetData>
  <mergeCells count="2">
    <mergeCell ref="A1:I1"/>
    <mergeCell ref="A2:I2"/>
  </mergeCells>
  <phoneticPr fontId="2" type="noConversion"/>
  <hyperlinks>
    <hyperlink ref="D4" r:id="rId1" display="https://www.q-net.or.kr/totalSearch.do?gSite=Q&amp;gId=&amp;totalQuery=%EC%A0%95%EB%B3%B4%EC%B2%98%EB%A6%AC%EA%B8%B0%EC%82%AC&amp;searchSort=&amp;pageNum=1&amp;sang=0&amp;qryStr=%40where+%7B+SRCH_TITLE%28HASALL%7C%27%ED%92%88%EC%A7%88%EA%B2%BD%EC%98%81%EA%B8%B0%EC%82%AC%27%7C1000%7C0%29+or+SRCH_TITLE_BI%28HASALL%7C%27%ED%92%88%EC%A7%88%EA%B2%BD%EC%98%81%EA%B8%B0%EC%82%AC%27%7C1000%7C0%29+%7D&amp;searchMenu2=total&amp;searchQuery=%EC%A0%95%EB%B3%B4%EC%B2%98%EB%A6%AC%EA%B8%B0%EC%82%AC" xr:uid="{5A4E5721-C127-48EE-9B4C-5AFBC48AF622}"/>
    <hyperlink ref="D5" r:id="rId2" display="https://www.q-net.or.kr/totalSearch.do?gSite=Q&amp;totalQuery=%ED%92%88%EC%A7%88%EA%B2%BD%EC%98%81%EA%B8%B0%EC%82%AC&amp;searchSort=weight&amp;pageNum=1&amp;resFlag=off&amp;searchMenu=total&amp;gId=&amp;searchQuery=%ED%92%88%EC%A7%88%EA%B2%BD%EC%98%81%EA%B8%B0%EC%82%AC" xr:uid="{15EF23C7-A565-43B1-978C-C8C05A9E1325}"/>
    <hyperlink ref="D6" r:id="rId3" location="none" display="https://www.dataq.or.kr/www/accept/guide.do - none" xr:uid="{8BF8B5E3-C184-436C-A9BA-B91F732EA1F4}"/>
    <hyperlink ref="D7" r:id="rId4" location="none" display="https://www.dataq.or.kr/www/accept/guide.do - none" xr:uid="{21440105-4B14-476E-AFD5-AB9D04699883}"/>
    <hyperlink ref="D8" r:id="rId5" location="none" display="https://www.dataq.or.kr/www/accept/guide.do - none" xr:uid="{007E6263-B2D1-4840-B048-F86D7655B52B}"/>
    <hyperlink ref="D9" r:id="rId6" display="https://license.kpc.or.kr/nasec/qlfint/qlfint/selectErpinfomg.do" xr:uid="{77364171-2F59-45AB-99F0-93CC39511277}"/>
    <hyperlink ref="D10" r:id="rId7" display="https://license.kpc.or.kr/nasec/qlfint/qlfint/selectErpinfomg.do" xr:uid="{2CDBC0DC-B6CC-4E28-81BD-A076A656B275}"/>
    <hyperlink ref="D11" r:id="rId8" display="https://license.kofia.or.kr/examInfo/examInfo.do" xr:uid="{FC3D1AC9-9606-4F14-ABED-395CED208450}"/>
    <hyperlink ref="D12" r:id="rId9" display="https://license.kofia.or.kr/examInfo/examInfo.do" xr:uid="{08995961-C3D9-494D-949B-99A3A91FBC3C}"/>
    <hyperlink ref="D13" r:id="rId10" display="https://license.kofia.or.kr/examInfo/examInfo.do" xr:uid="{2EC89A7B-460D-4705-8C59-7CEABCB0C4BC}"/>
    <hyperlink ref="D14" r:id="rId11" display="https://license.kofia.or.kr/examInfo/examInfo.do" xr:uid="{F3266DFD-4F03-4451-B595-1EA397769186}"/>
    <hyperlink ref="D15" r:id="rId12" display="https://license.kacta.or.kr/" xr:uid="{5E4EC9D2-F56C-4CED-9125-FA57D96455A3}"/>
    <hyperlink ref="D16" r:id="rId13" display="https://license.kacta.or.kr/" xr:uid="{E7006908-3623-4B6C-9659-841D41C29C25}"/>
    <hyperlink ref="D17" r:id="rId14" display="https://www.garp.org/frm" xr:uid="{BE333863-54A8-4A25-8C54-93A6F1FA642F}"/>
    <hyperlink ref="D18" r:id="rId15" display="https://www.ifpk.org/?mnu_usn=30" xr:uid="{64847196-D7C1-42B7-A9C6-3946DAD23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취업 관련 자격증 응시 현황</vt:lpstr>
      <vt:lpstr>지원대상 자격증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2026-06-10T07:43:55Z</dcterms:created>
  <dcterms:modified xsi:type="dcterms:W3CDTF">2026-09-15T08:03:21Z</dcterms:modified>
</cp:coreProperties>
</file>